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dzc.sharepoint.com/sites/StowarzyszenieLokalnaGrupaDziaaniaZiemiCzuchowskiej/Shared Documents/LGD Ziemi Człuchowskiej/FUNDUSZ STYPENDIALNY/Stypendia Pomostowe 2024/"/>
    </mc:Choice>
  </mc:AlternateContent>
  <xr:revisionPtr revIDLastSave="0" documentId="8_{18E1884D-587E-45E4-9671-0B88E6A5B480}" xr6:coauthVersionLast="47" xr6:coauthVersionMax="47" xr10:uidLastSave="{00000000-0000-0000-0000-000000000000}"/>
  <bookViews>
    <workbookView xWindow="14400" yWindow="0" windowWidth="14400" windowHeight="15750" xr2:uid="{7C5CAEFC-08DD-45D1-BD47-322FC73F9D0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4" i="1"/>
  <c r="C35" i="1"/>
  <c r="C36" i="1"/>
  <c r="C31" i="1"/>
  <c r="C25" i="1"/>
  <c r="C26" i="1"/>
  <c r="C27" i="1"/>
  <c r="C28" i="1"/>
  <c r="C29" i="1"/>
  <c r="C24" i="1"/>
  <c r="C14" i="1" l="1"/>
  <c r="C15" i="1"/>
  <c r="C16" i="1"/>
  <c r="C17" i="1"/>
  <c r="C18" i="1"/>
  <c r="C13" i="1"/>
  <c r="C7" i="1"/>
  <c r="C8" i="1"/>
  <c r="C9" i="1"/>
  <c r="C10" i="1"/>
  <c r="C11" i="1"/>
  <c r="C6" i="1"/>
  <c r="C37" i="1" l="1"/>
  <c r="C19" i="1"/>
</calcChain>
</file>

<file path=xl/sharedStrings.xml><?xml version="1.0" encoding="utf-8"?>
<sst xmlns="http://schemas.openxmlformats.org/spreadsheetml/2006/main" count="15" uniqueCount="13">
  <si>
    <t>Wynik wszystkich przedmiotów zdawanych w części pisemnej egzaminu maturalnego</t>
  </si>
  <si>
    <t>poziom podstawowy</t>
  </si>
  <si>
    <t>poziom rozszerzony lub dwujęzyczny</t>
  </si>
  <si>
    <t>nazwa przedmiotu</t>
  </si>
  <si>
    <t>liczba punktow</t>
  </si>
  <si>
    <t>Suma punktów</t>
  </si>
  <si>
    <t>ALGORYTM liczenia liczby punktów uzyskanych na świadectwie maturalnym</t>
  </si>
  <si>
    <t>uzyskane punkty 
w % 
(nie wpisujemy znaku %)</t>
  </si>
  <si>
    <t>Wynik wszystkich przedmiotów zdawanych w części pisemnej egzaminu maturalnego (MATURA MIĘDZYNARODOWA)</t>
  </si>
  <si>
    <t>nazwa przedmitu</t>
  </si>
  <si>
    <t>uzyskany wynik
(od 1 do 7)</t>
  </si>
  <si>
    <t>liczba punktów</t>
  </si>
  <si>
    <t>poziom rozszerzony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</si>
</sst>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4" xfId="0" applyBorder="1"/>
    <xf numFmtId="0" fontId="1" fillId="2" borderId="2" xfId="0" applyFont="1" applyFill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2" fillId="5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right"/>
    </xf>
    <xf numFmtId="0" fontId="0" fillId="3" borderId="1" xfId="0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A2F3-EE58-4E0C-8540-CD50B368392E}">
  <dimension ref="A1:AB37"/>
  <sheetViews>
    <sheetView tabSelected="1" workbookViewId="0">
      <selection activeCell="B7" sqref="B7"/>
    </sheetView>
  </sheetViews>
  <sheetFormatPr defaultRowHeight="15" x14ac:dyDescent="0.25"/>
  <cols>
    <col min="1" max="1" width="30.140625" customWidth="1"/>
    <col min="2" max="2" width="18" customWidth="1"/>
    <col min="3" max="3" width="9.85546875" bestFit="1" customWidth="1"/>
  </cols>
  <sheetData>
    <row r="1" spans="1:28" ht="17.25" x14ac:dyDescent="0.3">
      <c r="A1" s="12" t="s">
        <v>6</v>
      </c>
      <c r="B1" s="13"/>
      <c r="C1" s="13"/>
      <c r="D1" s="13"/>
      <c r="E1" s="13"/>
      <c r="F1" s="13"/>
    </row>
    <row r="3" spans="1:28" x14ac:dyDescent="0.25">
      <c r="A3" s="11" t="s">
        <v>0</v>
      </c>
      <c r="B3" s="11"/>
      <c r="C3" s="11"/>
      <c r="D3" s="11"/>
      <c r="E3" s="11"/>
      <c r="F3" s="11"/>
    </row>
    <row r="4" spans="1:28" ht="60" x14ac:dyDescent="0.25">
      <c r="A4" s="1" t="s">
        <v>3</v>
      </c>
      <c r="B4" s="1" t="s">
        <v>7</v>
      </c>
      <c r="C4" s="1" t="s">
        <v>4</v>
      </c>
    </row>
    <row r="5" spans="1:28" x14ac:dyDescent="0.25">
      <c r="A5" s="7" t="s">
        <v>1</v>
      </c>
      <c r="B5" s="9"/>
      <c r="C5" s="8"/>
      <c r="AA5">
        <v>7</v>
      </c>
      <c r="AB5">
        <v>100</v>
      </c>
    </row>
    <row r="6" spans="1:28" x14ac:dyDescent="0.25">
      <c r="A6" s="15"/>
      <c r="B6" s="15"/>
      <c r="C6" s="2">
        <f>B6*0.4</f>
        <v>0</v>
      </c>
      <c r="AA6">
        <v>6</v>
      </c>
      <c r="AB6">
        <v>86</v>
      </c>
    </row>
    <row r="7" spans="1:28" x14ac:dyDescent="0.25">
      <c r="A7" s="15"/>
      <c r="B7" s="15"/>
      <c r="C7" s="2">
        <f t="shared" ref="C7:C11" si="0">B7*0.4</f>
        <v>0</v>
      </c>
      <c r="AA7">
        <v>5</v>
      </c>
      <c r="AB7">
        <v>72</v>
      </c>
    </row>
    <row r="8" spans="1:28" x14ac:dyDescent="0.25">
      <c r="A8" s="15"/>
      <c r="B8" s="15"/>
      <c r="C8" s="2">
        <f t="shared" si="0"/>
        <v>0</v>
      </c>
      <c r="AA8">
        <v>4</v>
      </c>
      <c r="AB8">
        <v>58</v>
      </c>
    </row>
    <row r="9" spans="1:28" x14ac:dyDescent="0.25">
      <c r="A9" s="15"/>
      <c r="B9" s="15"/>
      <c r="C9" s="2">
        <f t="shared" si="0"/>
        <v>0</v>
      </c>
      <c r="AA9">
        <v>3</v>
      </c>
      <c r="AB9">
        <v>44</v>
      </c>
    </row>
    <row r="10" spans="1:28" x14ac:dyDescent="0.25">
      <c r="A10" s="15"/>
      <c r="B10" s="15"/>
      <c r="C10" s="2">
        <f t="shared" si="0"/>
        <v>0</v>
      </c>
      <c r="AA10">
        <v>2</v>
      </c>
      <c r="AB10">
        <v>30</v>
      </c>
    </row>
    <row r="11" spans="1:28" x14ac:dyDescent="0.25">
      <c r="A11" s="15"/>
      <c r="B11" s="15"/>
      <c r="C11" s="2">
        <f t="shared" si="0"/>
        <v>0</v>
      </c>
      <c r="AA11">
        <v>1</v>
      </c>
      <c r="AB11">
        <v>0</v>
      </c>
    </row>
    <row r="12" spans="1:28" x14ac:dyDescent="0.25">
      <c r="A12" s="7" t="s">
        <v>2</v>
      </c>
      <c r="B12" s="9"/>
      <c r="C12" s="8"/>
    </row>
    <row r="13" spans="1:28" x14ac:dyDescent="0.25">
      <c r="A13" s="15"/>
      <c r="B13" s="15"/>
      <c r="C13" s="2">
        <f>B13*0.6</f>
        <v>0</v>
      </c>
      <c r="AA13">
        <v>7</v>
      </c>
      <c r="AB13">
        <v>100</v>
      </c>
    </row>
    <row r="14" spans="1:28" x14ac:dyDescent="0.25">
      <c r="A14" s="15"/>
      <c r="B14" s="15"/>
      <c r="C14" s="2">
        <f t="shared" ref="C14:C18" si="1">B14*0.6</f>
        <v>0</v>
      </c>
      <c r="AA14">
        <v>6</v>
      </c>
      <c r="AB14">
        <v>85</v>
      </c>
    </row>
    <row r="15" spans="1:28" x14ac:dyDescent="0.25">
      <c r="A15" s="15"/>
      <c r="B15" s="15"/>
      <c r="C15" s="2">
        <f t="shared" si="1"/>
        <v>0</v>
      </c>
      <c r="AA15">
        <v>5</v>
      </c>
      <c r="AB15">
        <v>70</v>
      </c>
    </row>
    <row r="16" spans="1:28" x14ac:dyDescent="0.25">
      <c r="A16" s="15"/>
      <c r="B16" s="15"/>
      <c r="C16" s="2">
        <f t="shared" si="1"/>
        <v>0</v>
      </c>
      <c r="AA16">
        <v>4</v>
      </c>
      <c r="AB16">
        <v>55</v>
      </c>
    </row>
    <row r="17" spans="1:28" x14ac:dyDescent="0.25">
      <c r="A17" s="15"/>
      <c r="B17" s="15"/>
      <c r="C17" s="2">
        <f t="shared" si="1"/>
        <v>0</v>
      </c>
      <c r="AA17">
        <v>3</v>
      </c>
      <c r="AB17">
        <v>40</v>
      </c>
    </row>
    <row r="18" spans="1:28" ht="15.75" thickBot="1" x14ac:dyDescent="0.3">
      <c r="A18" s="15"/>
      <c r="B18" s="15"/>
      <c r="C18" s="5">
        <f t="shared" si="1"/>
        <v>0</v>
      </c>
      <c r="AA18">
        <v>2</v>
      </c>
      <c r="AB18">
        <v>25</v>
      </c>
    </row>
    <row r="19" spans="1:28" ht="15.75" thickBot="1" x14ac:dyDescent="0.3">
      <c r="A19" s="3" t="s">
        <v>5</v>
      </c>
      <c r="B19" s="4"/>
      <c r="C19" s="6">
        <f>SUM(C6:C11)+SUM(C13:C18)</f>
        <v>0</v>
      </c>
      <c r="AA19">
        <v>1</v>
      </c>
      <c r="AB19">
        <v>10</v>
      </c>
    </row>
    <row r="21" spans="1:28" ht="30.75" customHeight="1" x14ac:dyDescent="0.25">
      <c r="A21" s="10" t="s">
        <v>8</v>
      </c>
      <c r="B21" s="10"/>
      <c r="C21" s="10"/>
      <c r="D21" s="10"/>
      <c r="E21" s="10"/>
      <c r="F21" s="10"/>
    </row>
    <row r="22" spans="1:28" ht="30" x14ac:dyDescent="0.25">
      <c r="A22" s="1" t="s">
        <v>9</v>
      </c>
      <c r="B22" s="1" t="s">
        <v>10</v>
      </c>
      <c r="C22" s="1" t="s">
        <v>11</v>
      </c>
    </row>
    <row r="23" spans="1:28" x14ac:dyDescent="0.25">
      <c r="A23" s="7" t="s">
        <v>1</v>
      </c>
      <c r="B23" s="9"/>
      <c r="C23" s="8"/>
    </row>
    <row r="24" spans="1:28" x14ac:dyDescent="0.25">
      <c r="A24" s="15"/>
      <c r="B24" s="15"/>
      <c r="C24" s="14" t="str">
        <f>IF(B24&gt;0,VLOOKUP(B24,AA$5:AB$11,2,FALSE)*0.4,"0")</f>
        <v>0</v>
      </c>
    </row>
    <row r="25" spans="1:28" x14ac:dyDescent="0.25">
      <c r="A25" s="15"/>
      <c r="B25" s="15"/>
      <c r="C25" s="14" t="str">
        <f t="shared" ref="C25:C29" si="2">IF(B25&gt;0,VLOOKUP(B25,AA$5:AB$11,2,FALSE)*0.4,"0")</f>
        <v>0</v>
      </c>
    </row>
    <row r="26" spans="1:28" x14ac:dyDescent="0.25">
      <c r="A26" s="15"/>
      <c r="B26" s="15"/>
      <c r="C26" s="14" t="str">
        <f t="shared" si="2"/>
        <v>0</v>
      </c>
    </row>
    <row r="27" spans="1:28" x14ac:dyDescent="0.25">
      <c r="A27" s="15"/>
      <c r="B27" s="15"/>
      <c r="C27" s="14" t="str">
        <f t="shared" si="2"/>
        <v>0</v>
      </c>
    </row>
    <row r="28" spans="1:28" x14ac:dyDescent="0.25">
      <c r="A28" s="15"/>
      <c r="B28" s="15"/>
      <c r="C28" s="14" t="str">
        <f t="shared" si="2"/>
        <v>0</v>
      </c>
    </row>
    <row r="29" spans="1:28" x14ac:dyDescent="0.25">
      <c r="A29" s="15"/>
      <c r="B29" s="15"/>
      <c r="C29" s="14" t="str">
        <f t="shared" si="2"/>
        <v>0</v>
      </c>
    </row>
    <row r="30" spans="1:28" x14ac:dyDescent="0.25">
      <c r="A30" s="7" t="s">
        <v>12</v>
      </c>
      <c r="B30" s="9"/>
      <c r="C30" s="8"/>
    </row>
    <row r="31" spans="1:28" x14ac:dyDescent="0.25">
      <c r="A31" s="15"/>
      <c r="B31" s="15"/>
      <c r="C31" s="14" t="str">
        <f>IF(B31&gt;0,VLOOKUP(B31,AA$13:AB$19,2,FALSE)*0.6,"0")</f>
        <v>0</v>
      </c>
    </row>
    <row r="32" spans="1:28" x14ac:dyDescent="0.25">
      <c r="A32" s="15"/>
      <c r="B32" s="15"/>
      <c r="C32" s="14" t="str">
        <f t="shared" ref="C32:C36" si="3">IF(B32&gt;0,VLOOKUP(B32,AA$13:AB$19,2,FALSE)*0.6,"0")</f>
        <v>0</v>
      </c>
    </row>
    <row r="33" spans="1:3" x14ac:dyDescent="0.25">
      <c r="A33" s="15"/>
      <c r="B33" s="15"/>
      <c r="C33" s="14" t="str">
        <f t="shared" si="3"/>
        <v>0</v>
      </c>
    </row>
    <row r="34" spans="1:3" x14ac:dyDescent="0.25">
      <c r="A34" s="15"/>
      <c r="B34" s="15"/>
      <c r="C34" s="14" t="str">
        <f t="shared" si="3"/>
        <v>0</v>
      </c>
    </row>
    <row r="35" spans="1:3" x14ac:dyDescent="0.25">
      <c r="A35" s="15"/>
      <c r="B35" s="15"/>
      <c r="C35" s="14" t="str">
        <f t="shared" si="3"/>
        <v>0</v>
      </c>
    </row>
    <row r="36" spans="1:3" ht="15.75" thickBot="1" x14ac:dyDescent="0.3">
      <c r="A36" s="15"/>
      <c r="B36" s="15"/>
      <c r="C36" s="14" t="str">
        <f t="shared" si="3"/>
        <v>0</v>
      </c>
    </row>
    <row r="37" spans="1:3" ht="15.75" thickBot="1" x14ac:dyDescent="0.3">
      <c r="A37" s="3" t="s">
        <v>5</v>
      </c>
      <c r="B37" s="4"/>
      <c r="C37" s="6">
        <f>SUM(C24:C29)+SUM(C31:C36)</f>
        <v>0</v>
      </c>
    </row>
  </sheetData>
  <sheetProtection sheet="1" objects="1" scenarios="1"/>
  <mergeCells count="8">
    <mergeCell ref="A5:C5"/>
    <mergeCell ref="A3:F3"/>
    <mergeCell ref="A21:F21"/>
    <mergeCell ref="A19:B19"/>
    <mergeCell ref="A37:B37"/>
    <mergeCell ref="A30:C30"/>
    <mergeCell ref="A12:C12"/>
    <mergeCell ref="A23:C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A2E05643D6C4C96A7A3100DFD8D77" ma:contentTypeVersion="14" ma:contentTypeDescription="Utwórz nowy dokument." ma:contentTypeScope="" ma:versionID="7344a51d50ae1b131f41af96cf053919">
  <xsd:schema xmlns:xsd="http://www.w3.org/2001/XMLSchema" xmlns:xs="http://www.w3.org/2001/XMLSchema" xmlns:p="http://schemas.microsoft.com/office/2006/metadata/properties" xmlns:ns2="e6f74536-3b92-4adb-8bfe-26ab3d3204be" xmlns:ns3="98c031f0-1792-41f9-aa6c-5e2154d9f777" targetNamespace="http://schemas.microsoft.com/office/2006/metadata/properties" ma:root="true" ma:fieldsID="86e8cdcb25b1b41872424ce9b99de3a9" ns2:_="" ns3:_="">
    <xsd:import namespace="e6f74536-3b92-4adb-8bfe-26ab3d3204be"/>
    <xsd:import namespace="98c031f0-1792-41f9-aa6c-5e2154d9f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74536-3b92-4adb-8bfe-26ab3d320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4aaeddc0-7f9f-4d52-adf8-34c00cbb3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31f0-1792-41f9-aa6c-5e2154d9f77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3770d7f-b1a3-44a9-9620-b5b5b5d2c23b}" ma:internalName="TaxCatchAll" ma:showField="CatchAllData" ma:web="98c031f0-1792-41f9-aa6c-5e2154d9f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031f0-1792-41f9-aa6c-5e2154d9f777" xsi:nil="true"/>
    <lcf76f155ced4ddcb4097134ff3c332f xmlns="e6f74536-3b92-4adb-8bfe-26ab3d3204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D26036-968B-433B-9A39-590B3AA3C56F}"/>
</file>

<file path=customXml/itemProps2.xml><?xml version="1.0" encoding="utf-8"?>
<ds:datastoreItem xmlns:ds="http://schemas.openxmlformats.org/officeDocument/2006/customXml" ds:itemID="{152D9576-E2F3-4219-9507-4990192FC675}"/>
</file>

<file path=customXml/itemProps3.xml><?xml version="1.0" encoding="utf-8"?>
<ds:datastoreItem xmlns:ds="http://schemas.openxmlformats.org/officeDocument/2006/customXml" ds:itemID="{5636BDA1-AED1-494A-A089-25BBA6609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lgdzc</dc:creator>
  <cp:lastModifiedBy>lgdzc</cp:lastModifiedBy>
  <dcterms:created xsi:type="dcterms:W3CDTF">2023-06-20T09:57:08Z</dcterms:created>
  <dcterms:modified xsi:type="dcterms:W3CDTF">2023-06-20T10:48:58Z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0x010100A9FA2E05643D6C4C96A7A3100DFD8D77</vt:lpwstr>
  </property>
</Properties>
</file>